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3" i="1" s="1"/>
  <c r="E32" i="1"/>
  <c r="E31" i="1"/>
  <c r="D31" i="1"/>
  <c r="E30" i="1"/>
  <c r="D30" i="1"/>
  <c r="D28" i="1"/>
  <c r="E28" i="1" s="1"/>
  <c r="C28" i="1"/>
  <c r="E27" i="1"/>
  <c r="D27" i="1"/>
  <c r="E26" i="1"/>
  <c r="D26" i="1"/>
  <c r="C25" i="1"/>
  <c r="D25" i="1" s="1"/>
  <c r="E25" i="1" s="1"/>
  <c r="D23" i="1"/>
  <c r="E23" i="1" s="1"/>
  <c r="D22" i="1"/>
  <c r="E22" i="1" s="1"/>
  <c r="C22" i="1"/>
  <c r="E21" i="1"/>
  <c r="D21" i="1"/>
  <c r="E20" i="1"/>
  <c r="D20" i="1"/>
  <c r="C19" i="1"/>
  <c r="D19" i="1" s="1"/>
  <c r="E19" i="1" s="1"/>
  <c r="D18" i="1"/>
  <c r="E18" i="1" s="1"/>
  <c r="D17" i="1"/>
  <c r="E17" i="1" s="1"/>
  <c r="E15" i="1" s="1"/>
  <c r="D16" i="1"/>
  <c r="C15" i="1"/>
  <c r="C29" i="1" s="1"/>
  <c r="C13" i="1" s="1"/>
  <c r="C12" i="1" s="1"/>
  <c r="D14" i="1"/>
  <c r="E11" i="1"/>
  <c r="D11" i="1"/>
  <c r="E29" i="1" l="1"/>
  <c r="E13" i="1"/>
  <c r="E12" i="1" s="1"/>
  <c r="D15" i="1"/>
  <c r="D29" i="1" l="1"/>
  <c r="D13" i="1" s="1"/>
  <c r="D12" i="1" s="1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<sst xmlns="http://schemas.openxmlformats.org/spreadsheetml/2006/main" count="55" uniqueCount="32">
  <si>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</si>
  <si>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 "  июля 2021 г.</t>
  </si>
  <si>
    <t>КГУ «Основная средняя школа села Алга отдела образования по району Биржан сал управления образования Акмолинской области»;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</si>
  <si>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</si>
  <si>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</si>
  <si>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</si>
  <si>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</si>
  <si>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2021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</si>
  <si>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</si>
  <si>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</si>
  <si>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</si>
  <si>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</si>
  <si>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</si>
  <si>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</si>
  <si>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</si>
  <si>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</si>
  <si>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</si>
  <si>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</si>
  <si>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</si>
  <si>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</si>
  <si>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</si>
  <si>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</si>
  <si>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</si>
  <si>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</si>
  <si>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</si>
  <si>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b/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</si>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</sst>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4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/>
    </xf>
    <xf numFmtId="0" fontId="6" fillId="0" borderId="3" xfId="0" applyFont="1" applyBorder="1"/>
    <xf numFmtId="164" fontId="3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4" fillId="0" borderId="3" xfId="0" applyFont="1" applyBorder="1"/>
    <xf numFmtId="0" fontId="7" fillId="0" borderId="3" xfId="0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sqref="A1:E34"/>
    </sheetView>
  </sheetViews>
  <sheetFormatPr defaultRowHeight="15" x14ac:dyDescent="0.25"/>
  <cols>
    <col min="1" max="1" width="44.85546875" customWidth="1"/>
    <col min="2" max="2" width="14.140625" customWidth="1"/>
    <col min="3" max="3" width="16.42578125" customWidth="1"/>
    <col min="4" max="4" width="22" customWidth="1"/>
    <col min="5" max="5" width="38.5703125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1" t="s">
        <v>1</v>
      </c>
      <c r="B2" s="1"/>
      <c r="C2" s="1"/>
      <c r="D2" s="1"/>
      <c r="E2" s="1"/>
    </row>
    <row r="3" spans="1:5" ht="20.25" x14ac:dyDescent="0.3">
      <c r="A3" s="2"/>
      <c r="B3" s="3"/>
      <c r="C3" s="4"/>
      <c r="D3" s="4"/>
      <c r="E3" s="4"/>
    </row>
    <row r="4" spans="1:5" ht="20.25" x14ac:dyDescent="0.3">
      <c r="A4" s="5" t="s">
        <v>2</v>
      </c>
      <c r="B4" s="5"/>
      <c r="C4" s="5"/>
      <c r="D4" s="5"/>
      <c r="E4" s="5"/>
    </row>
    <row r="5" spans="1:5" x14ac:dyDescent="0.25">
      <c r="A5" s="6" t="s">
        <v>3</v>
      </c>
      <c r="B5" s="6"/>
      <c r="C5" s="6"/>
      <c r="D5" s="6"/>
      <c r="E5" s="6"/>
    </row>
    <row r="6" spans="1:5" ht="20.25" x14ac:dyDescent="0.3">
      <c r="A6" s="7"/>
      <c r="B6" s="3"/>
      <c r="C6" s="4"/>
      <c r="D6" s="4"/>
      <c r="E6" s="4"/>
    </row>
    <row r="7" spans="1:5" ht="20.25" x14ac:dyDescent="0.3">
      <c r="A7" s="8" t="s">
        <v>4</v>
      </c>
      <c r="B7" s="3"/>
      <c r="C7" s="4"/>
      <c r="D7" s="4"/>
      <c r="E7" s="4"/>
    </row>
    <row r="8" spans="1:5" ht="20.25" x14ac:dyDescent="0.3">
      <c r="A8" s="2"/>
      <c r="B8" s="3"/>
      <c r="C8" s="4"/>
      <c r="D8" s="4"/>
      <c r="E8" s="4"/>
    </row>
    <row r="9" spans="1:5" ht="20.25" x14ac:dyDescent="0.25">
      <c r="A9" s="9" t="s">
        <v>5</v>
      </c>
      <c r="B9" s="10" t="s">
        <v>6</v>
      </c>
      <c r="C9" s="11" t="s">
        <v>7</v>
      </c>
      <c r="D9" s="11"/>
      <c r="E9" s="11"/>
    </row>
    <row r="10" spans="1:5" ht="81" x14ac:dyDescent="0.25">
      <c r="A10" s="9"/>
      <c r="B10" s="10"/>
      <c r="C10" s="12" t="s">
        <v>8</v>
      </c>
      <c r="D10" s="12" t="s">
        <v>9</v>
      </c>
      <c r="E10" s="13" t="s">
        <v>10</v>
      </c>
    </row>
    <row r="11" spans="1:5" ht="20.25" x14ac:dyDescent="0.3">
      <c r="A11" s="14" t="s">
        <v>11</v>
      </c>
      <c r="B11" s="15" t="s">
        <v>12</v>
      </c>
      <c r="C11" s="16">
        <v>30</v>
      </c>
      <c r="D11" s="16">
        <f>C11</f>
        <v>30</v>
      </c>
      <c r="E11" s="16">
        <f>D11</f>
        <v>30</v>
      </c>
    </row>
    <row r="12" spans="1:5" ht="25.5" x14ac:dyDescent="0.3">
      <c r="A12" s="17" t="s">
        <v>13</v>
      </c>
      <c r="B12" s="15" t="s">
        <v>14</v>
      </c>
      <c r="C12" s="18">
        <f>(C13-C32)/C11</f>
        <v>1644.2046033333338</v>
      </c>
      <c r="D12" s="18">
        <f t="shared" ref="D12:E12" si="0">(D13-D32)/D11</f>
        <v>822.10230166666668</v>
      </c>
      <c r="E12" s="18">
        <f t="shared" si="0"/>
        <v>822.10230166666668</v>
      </c>
    </row>
    <row r="13" spans="1:5" ht="25.5" x14ac:dyDescent="0.3">
      <c r="A13" s="14" t="s">
        <v>15</v>
      </c>
      <c r="B13" s="15" t="s">
        <v>14</v>
      </c>
      <c r="C13" s="19">
        <f>C15+C29+C30+C33+C31+C32</f>
        <v>68961.138100000011</v>
      </c>
      <c r="D13" s="19">
        <f t="shared" ref="D13:E13" si="1">D15+D29+D30+D33+D31+D32</f>
        <v>24871.069050000002</v>
      </c>
      <c r="E13" s="19">
        <f t="shared" si="1"/>
        <v>24871.069050000002</v>
      </c>
    </row>
    <row r="14" spans="1:5" ht="20.25" x14ac:dyDescent="0.3">
      <c r="A14" s="20" t="s">
        <v>16</v>
      </c>
      <c r="B14" s="21"/>
      <c r="C14" s="18"/>
      <c r="D14" s="18">
        <f t="shared" ref="D14:E33" si="2">C14</f>
        <v>0</v>
      </c>
      <c r="E14" s="18"/>
    </row>
    <row r="15" spans="1:5" ht="25.5" x14ac:dyDescent="0.3">
      <c r="A15" s="14" t="s">
        <v>17</v>
      </c>
      <c r="B15" s="22" t="s">
        <v>14</v>
      </c>
      <c r="C15" s="23">
        <f>C17+C20+C23+C26</f>
        <v>40636.200000000004</v>
      </c>
      <c r="D15" s="23">
        <f t="shared" ref="D15:E15" si="3">D17+D20+D23+D26</f>
        <v>20318.100000000002</v>
      </c>
      <c r="E15" s="23">
        <f t="shared" si="3"/>
        <v>20318.100000000002</v>
      </c>
    </row>
    <row r="16" spans="1:5" ht="20.25" x14ac:dyDescent="0.3">
      <c r="A16" s="20" t="s">
        <v>18</v>
      </c>
      <c r="B16" s="21"/>
      <c r="C16" s="24"/>
      <c r="D16" s="18">
        <f t="shared" si="2"/>
        <v>0</v>
      </c>
      <c r="E16" s="18"/>
    </row>
    <row r="17" spans="1:5" ht="25.5" x14ac:dyDescent="0.3">
      <c r="A17" s="25" t="s">
        <v>19</v>
      </c>
      <c r="B17" s="26" t="s">
        <v>14</v>
      </c>
      <c r="C17" s="23">
        <v>5050.1000000000004</v>
      </c>
      <c r="D17" s="19">
        <f>C17/2</f>
        <v>2525.0500000000002</v>
      </c>
      <c r="E17" s="19">
        <f t="shared" si="2"/>
        <v>2525.0500000000002</v>
      </c>
    </row>
    <row r="18" spans="1:5" ht="20.25" x14ac:dyDescent="0.3">
      <c r="A18" s="27" t="s">
        <v>20</v>
      </c>
      <c r="B18" s="28" t="s">
        <v>21</v>
      </c>
      <c r="C18" s="29">
        <v>2</v>
      </c>
      <c r="D18" s="18">
        <f t="shared" si="2"/>
        <v>2</v>
      </c>
      <c r="E18" s="18">
        <f t="shared" si="2"/>
        <v>2</v>
      </c>
    </row>
    <row r="19" spans="1:5" ht="20.25" x14ac:dyDescent="0.3">
      <c r="A19" s="27" t="s">
        <v>22</v>
      </c>
      <c r="B19" s="30" t="s">
        <v>23</v>
      </c>
      <c r="C19" s="24">
        <f>C17/C18/12*1000+200</f>
        <v>210620.83333333334</v>
      </c>
      <c r="D19" s="18">
        <f t="shared" si="2"/>
        <v>210620.83333333334</v>
      </c>
      <c r="E19" s="18">
        <f t="shared" si="2"/>
        <v>210620.83333333334</v>
      </c>
    </row>
    <row r="20" spans="1:5" ht="25.5" x14ac:dyDescent="0.3">
      <c r="A20" s="25" t="s">
        <v>24</v>
      </c>
      <c r="B20" s="26" t="s">
        <v>14</v>
      </c>
      <c r="C20" s="23">
        <v>28760.2</v>
      </c>
      <c r="D20" s="19">
        <f>C20/2</f>
        <v>14380.1</v>
      </c>
      <c r="E20" s="19">
        <f t="shared" si="2"/>
        <v>14380.1</v>
      </c>
    </row>
    <row r="21" spans="1:5" ht="20.25" x14ac:dyDescent="0.3">
      <c r="A21" s="27" t="s">
        <v>20</v>
      </c>
      <c r="B21" s="28" t="s">
        <v>21</v>
      </c>
      <c r="C21" s="29">
        <v>10.5</v>
      </c>
      <c r="D21" s="18">
        <f t="shared" si="2"/>
        <v>10.5</v>
      </c>
      <c r="E21" s="18">
        <f t="shared" si="2"/>
        <v>10.5</v>
      </c>
    </row>
    <row r="22" spans="1:5" ht="20.25" x14ac:dyDescent="0.3">
      <c r="A22" s="27" t="s">
        <v>22</v>
      </c>
      <c r="B22" s="30" t="s">
        <v>23</v>
      </c>
      <c r="C22" s="24">
        <f>C20/12/C21*1000</f>
        <v>228255.55555555556</v>
      </c>
      <c r="D22" s="18">
        <f t="shared" si="2"/>
        <v>228255.55555555556</v>
      </c>
      <c r="E22" s="18">
        <f t="shared" si="2"/>
        <v>228255.55555555556</v>
      </c>
    </row>
    <row r="23" spans="1:5" ht="360.75" x14ac:dyDescent="0.3">
      <c r="A23" s="31" t="s">
        <v>25</v>
      </c>
      <c r="B23" s="22" t="s">
        <v>14</v>
      </c>
      <c r="C23" s="23">
        <v>1653.4</v>
      </c>
      <c r="D23" s="19">
        <f>C23/2</f>
        <v>826.7</v>
      </c>
      <c r="E23" s="19">
        <f t="shared" si="2"/>
        <v>826.7</v>
      </c>
    </row>
    <row r="24" spans="1:5" ht="20.25" x14ac:dyDescent="0.3">
      <c r="A24" s="17" t="s">
        <v>20</v>
      </c>
      <c r="B24" s="32" t="s">
        <v>21</v>
      </c>
      <c r="C24" s="29">
        <v>1</v>
      </c>
      <c r="D24" s="29">
        <v>1</v>
      </c>
      <c r="E24" s="29">
        <v>1</v>
      </c>
    </row>
    <row r="25" spans="1:5" ht="20.25" x14ac:dyDescent="0.3">
      <c r="A25" s="17" t="s">
        <v>22</v>
      </c>
      <c r="B25" s="15" t="s">
        <v>23</v>
      </c>
      <c r="C25" s="24">
        <f>C23/C24/12*1000</f>
        <v>137783.33333333334</v>
      </c>
      <c r="D25" s="18">
        <f t="shared" si="2"/>
        <v>137783.33333333334</v>
      </c>
      <c r="E25" s="18">
        <f t="shared" si="2"/>
        <v>137783.33333333334</v>
      </c>
    </row>
    <row r="26" spans="1:5" ht="25.5" x14ac:dyDescent="0.3">
      <c r="A26" s="14" t="s">
        <v>26</v>
      </c>
      <c r="B26" s="22" t="s">
        <v>14</v>
      </c>
      <c r="C26" s="23">
        <v>5172.5</v>
      </c>
      <c r="D26" s="19">
        <f>C26/2</f>
        <v>2586.25</v>
      </c>
      <c r="E26" s="19">
        <f t="shared" si="2"/>
        <v>2586.25</v>
      </c>
    </row>
    <row r="27" spans="1:5" ht="20.25" x14ac:dyDescent="0.3">
      <c r="A27" s="17" t="s">
        <v>20</v>
      </c>
      <c r="B27" s="32" t="s">
        <v>21</v>
      </c>
      <c r="C27" s="29">
        <v>6.5</v>
      </c>
      <c r="D27" s="18">
        <f t="shared" si="2"/>
        <v>6.5</v>
      </c>
      <c r="E27" s="18">
        <f t="shared" si="2"/>
        <v>6.5</v>
      </c>
    </row>
    <row r="28" spans="1:5" ht="20.25" x14ac:dyDescent="0.3">
      <c r="A28" s="17" t="s">
        <v>22</v>
      </c>
      <c r="B28" s="15" t="s">
        <v>23</v>
      </c>
      <c r="C28" s="24">
        <f>C26/12/C27*1000</f>
        <v>66314.102564102563</v>
      </c>
      <c r="D28" s="24">
        <f>D26/3/D27*1000</f>
        <v>132628.20512820513</v>
      </c>
      <c r="E28" s="18">
        <f t="shared" si="2"/>
        <v>132628.20512820513</v>
      </c>
    </row>
    <row r="29" spans="1:5" ht="25.5" x14ac:dyDescent="0.3">
      <c r="A29" s="14" t="s">
        <v>27</v>
      </c>
      <c r="B29" s="15" t="s">
        <v>14</v>
      </c>
      <c r="C29" s="19">
        <f>C15*10.05%</f>
        <v>4083.9381000000008</v>
      </c>
      <c r="D29" s="19">
        <f t="shared" ref="D29:E29" si="4">D15*10.05%</f>
        <v>2041.9690500000004</v>
      </c>
      <c r="E29" s="19">
        <f t="shared" si="4"/>
        <v>2041.9690500000004</v>
      </c>
    </row>
    <row r="30" spans="1:5" ht="295.5" x14ac:dyDescent="0.3">
      <c r="A30" s="31" t="s">
        <v>28</v>
      </c>
      <c r="B30" s="15" t="s">
        <v>14</v>
      </c>
      <c r="C30" s="23">
        <v>1630</v>
      </c>
      <c r="D30" s="19">
        <f>C30/2</f>
        <v>815</v>
      </c>
      <c r="E30" s="19">
        <f t="shared" si="2"/>
        <v>815</v>
      </c>
    </row>
    <row r="31" spans="1:5" ht="222.75" x14ac:dyDescent="0.3">
      <c r="A31" s="31" t="s">
        <v>29</v>
      </c>
      <c r="B31" s="15" t="s">
        <v>14</v>
      </c>
      <c r="C31" s="24">
        <v>0</v>
      </c>
      <c r="D31" s="18">
        <f t="shared" si="2"/>
        <v>0</v>
      </c>
      <c r="E31" s="18">
        <f t="shared" si="2"/>
        <v>0</v>
      </c>
    </row>
    <row r="32" spans="1:5" ht="264" x14ac:dyDescent="0.3">
      <c r="A32" s="31" t="s">
        <v>30</v>
      </c>
      <c r="B32" s="15" t="s">
        <v>14</v>
      </c>
      <c r="C32" s="19">
        <v>19635</v>
      </c>
      <c r="D32" s="19">
        <v>208</v>
      </c>
      <c r="E32" s="19">
        <f t="shared" si="2"/>
        <v>208</v>
      </c>
    </row>
    <row r="33" spans="1:5" ht="259.5" x14ac:dyDescent="0.3">
      <c r="A33" s="31" t="s">
        <v>31</v>
      </c>
      <c r="B33" s="15" t="s">
        <v>14</v>
      </c>
      <c r="C33" s="19">
        <v>2976</v>
      </c>
      <c r="D33" s="19">
        <f>C33/2</f>
        <v>1488</v>
      </c>
      <c r="E33" s="19">
        <f t="shared" si="2"/>
        <v>1488</v>
      </c>
    </row>
    <row r="34" spans="1:5" ht="20.25" x14ac:dyDescent="0.3">
      <c r="A34" s="33"/>
      <c r="B34" s="3"/>
      <c r="C34" s="34"/>
      <c r="D34" s="34"/>
      <c r="E34" s="34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2021-07-07T19:01:51Z</dcterms:modified>
</cp:coreProperties>
</file>